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annszweda_tauron_pl/Documents/Pulpit/BIEŻĄCE/Zakupy/Postępowania/OZ_Najem fabrycznie nowych pojazdów kategorii D+/5. SWZ/"/>
    </mc:Choice>
  </mc:AlternateContent>
  <xr:revisionPtr revIDLastSave="125" documentId="8_{6551FD1A-4A6B-4D92-A77D-E5BA709ADE6C}" xr6:coauthVersionLast="47" xr6:coauthVersionMax="47" xr10:uidLastSave="{3F1DF150-BC3C-4CF7-96ED-74D6B6FB4C00}"/>
  <bookViews>
    <workbookView xWindow="-110" yWindow="-110" windowWidth="19420" windowHeight="11500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19" i="1"/>
  <c r="F19" i="1" s="1"/>
  <c r="D18" i="1"/>
  <c r="F18" i="1" s="1"/>
  <c r="D23" i="1"/>
  <c r="F23" i="1" s="1"/>
  <c r="D22" i="1"/>
  <c r="F22" i="1" s="1"/>
  <c r="F21" i="1"/>
  <c r="D20" i="1"/>
  <c r="F20" i="1" s="1"/>
  <c r="G19" i="1" l="1"/>
  <c r="H19" i="1" s="1"/>
  <c r="F24" i="1"/>
  <c r="C28" i="1" s="1"/>
  <c r="G18" i="1"/>
  <c r="G22" i="1"/>
  <c r="H22" i="1" s="1"/>
  <c r="G23" i="1"/>
  <c r="H23" i="1" s="1"/>
  <c r="G20" i="1"/>
  <c r="H20" i="1" s="1"/>
  <c r="G21" i="1"/>
  <c r="H21" i="1" s="1"/>
  <c r="H18" i="1" l="1"/>
  <c r="H24" i="1" s="1"/>
  <c r="D28" i="1" s="1"/>
  <c r="G24" i="1"/>
  <c r="F13" i="1"/>
  <c r="I13" i="1" l="1"/>
  <c r="K13" i="1" s="1"/>
  <c r="L13" i="1" l="1"/>
  <c r="M13" i="1" s="1"/>
  <c r="M14" i="1" s="1"/>
  <c r="D27" i="1" s="1"/>
  <c r="D29" i="1" s="1"/>
  <c r="K14" i="1"/>
  <c r="C27" i="1" s="1"/>
  <c r="C29" i="1" s="1"/>
  <c r="L14" i="1" l="1"/>
</calcChain>
</file>

<file path=xl/sharedStrings.xml><?xml version="1.0" encoding="utf-8"?>
<sst xmlns="http://schemas.openxmlformats.org/spreadsheetml/2006/main" count="48" uniqueCount="46">
  <si>
    <t>LICZBA RAT</t>
  </si>
  <si>
    <t>KATEGORIA/SEGMENT POJAZDU</t>
  </si>
  <si>
    <t>Szczegółowa wycena poszczególnych elementów Zamówienia</t>
  </si>
  <si>
    <t>STAWKA VAT [%]</t>
  </si>
  <si>
    <t>LICZBA POJAZDÓW [szt.]</t>
  </si>
  <si>
    <t>WARTOŚĆ VAT</t>
  </si>
  <si>
    <t>Miesięczna 
Rata serwisowa
[PLN netto]</t>
  </si>
  <si>
    <t>Miesięczna
Rata najmu
[PLN netto]</t>
  </si>
  <si>
    <t>Wartości należy podawać z dokładnością do dwóch miejsc po przecinku.</t>
  </si>
  <si>
    <t>Nazwa firmy</t>
  </si>
  <si>
    <t>Dane formalne Wykonawcy</t>
  </si>
  <si>
    <t>NIP</t>
  </si>
  <si>
    <t>REGON</t>
  </si>
  <si>
    <t>osoba do kontaktu:</t>
  </si>
  <si>
    <t>numer telefonu:</t>
  </si>
  <si>
    <t>e-mail:</t>
  </si>
  <si>
    <t>stanowisko:</t>
  </si>
  <si>
    <t>WARTOŚĆ
 (Miesięczna stawka Czynszu najmu 
x liczba rat) [PLN netto]</t>
  </si>
  <si>
    <r>
      <t>Miesięczna stawka Czynszu najmu</t>
    </r>
    <r>
      <rPr>
        <b/>
        <sz val="18"/>
        <color rgb="FFFF0000"/>
        <rFont val="Calibri"/>
        <family val="2"/>
        <charset val="238"/>
      </rPr>
      <t>*</t>
    </r>
    <r>
      <rPr>
        <b/>
        <sz val="11"/>
        <color rgb="FFFFFFFF"/>
        <rFont val="Calibri"/>
        <family val="2"/>
        <charset val="238"/>
      </rPr>
      <t xml:space="preserve"> 
(Rata najmu+Rata serwisowa)
[PLN netto]</t>
    </r>
  </si>
  <si>
    <t>RAZEM, ŁĄCZNA WARTOŚĆ OFERTY:</t>
  </si>
  <si>
    <t>D+</t>
  </si>
  <si>
    <t>WARTOŚĆ CAŁKOWITA 
(wartość za 36 miesięcy 
x liczba pojazdów) 
[PLN brutto]</t>
  </si>
  <si>
    <t>WARTOŚĆ CAŁKOWITA 
(wartość za 36 miesięcy 
x liczba pojazdów) 
[PLN netto]</t>
  </si>
  <si>
    <t>NAZWA POZYCJI</t>
  </si>
  <si>
    <t>CENA JEDNOSTKOWA
[PLN netto]</t>
  </si>
  <si>
    <t>SZACOWANA ILOŚĆ</t>
  </si>
  <si>
    <t>WARTOŚĆ OFERTY 
[PLN netto]</t>
  </si>
  <si>
    <t>WARTOŚĆ OFERTY 
[PLN brutto]</t>
  </si>
  <si>
    <t>SUMA</t>
  </si>
  <si>
    <r>
      <rPr>
        <b/>
        <sz val="16"/>
        <color rgb="FFFF0000"/>
        <rFont val="Calibri"/>
        <family val="2"/>
        <charset val="238"/>
        <scheme val="minor"/>
      </rPr>
      <t>*</t>
    </r>
    <r>
      <rPr>
        <b/>
        <sz val="12"/>
        <color rgb="FFFF0000"/>
        <rFont val="Calibri"/>
        <family val="2"/>
        <charset val="238"/>
        <scheme val="minor"/>
      </rPr>
      <t xml:space="preserve"> - Miesięczna stawka Czynszu najmu obejmuje Ratę najmu, Ratę serwisową.</t>
    </r>
  </si>
  <si>
    <t>Wysokość opłaty dodatkowej za jeden kilometr „nadbiegu” dla pojazdów kategorii D+</t>
  </si>
  <si>
    <t>Wysokość opłaty dodatkowej za jeden kilometr „niedobiegu” dla pojazdów kategorii D+</t>
  </si>
  <si>
    <t>Wysokość opłaty za wymianę utraconych tablic (cena jednostkowa dla jednego pojazdu) kat. D+:</t>
  </si>
  <si>
    <t>Wysokość opłaty za usługę relokacji opon (cena jednostkowa dla jednego pojazdu) dla kat. D+:</t>
  </si>
  <si>
    <t>Wysokość opłaty za obsługę mandatu krajowego (cena jednostkowa dla jednego pojazdu)dla kat. D+:</t>
  </si>
  <si>
    <t>Wysokość opłaty za obsługę mandatu zagranicznego (cena jednostkowa dla jednego pojazdu)dla kat. D+:</t>
  </si>
  <si>
    <t>PLN netto</t>
  </si>
  <si>
    <t>PLN brutto</t>
  </si>
  <si>
    <t>Wartość wszystkich pozycji z tabeli nr 2</t>
  </si>
  <si>
    <t>Tabela nr 1 - koszt Czynszu najmu</t>
  </si>
  <si>
    <t>Tabela nr 2 - koszt opłat dodatkowych</t>
  </si>
  <si>
    <t>Wartość wszystkich pozycji z tabeli nr 1</t>
  </si>
  <si>
    <t>CAŁKOWITA WARTOŚĆ OFERTY</t>
  </si>
  <si>
    <t>Tabela nr 3 - podsumowanie oferty</t>
  </si>
  <si>
    <t>LIMIT KILOMETRÓW DLA 1 POJAZDU W OKRESIE 36 MIESIĘCY</t>
  </si>
  <si>
    <t>Formularz cenowy do postępowania przetargowego pn. „Najem fabrycznie nowych pojazdów osobowych kategorii D+”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</si>
</sst>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8"/>
      <color rgb="FFFF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4" fillId="6" borderId="1" xfId="0" applyNumberFormat="1" applyFont="1" applyFill="1" applyBorder="1" applyAlignment="1" applyProtection="1">
      <alignment horizontal="right" vertical="center" wrapText="1"/>
      <protection locked="0"/>
    </xf>
    <xf numFmtId="2" fontId="5" fillId="6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9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10" fillId="0" borderId="0" xfId="0" applyFont="1"/>
    <xf numFmtId="0" fontId="2" fillId="0" borderId="0" xfId="0" applyFont="1"/>
    <xf numFmtId="0" fontId="10" fillId="0" borderId="0" xfId="0" applyFont="1" applyAlignment="1">
      <alignment horizontal="left"/>
    </xf>
    <xf numFmtId="4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2" fontId="3" fillId="3" borderId="3" xfId="0" applyNumberFormat="1" applyFont="1" applyFill="1" applyBorder="1" applyAlignment="1">
      <alignment vertical="center" wrapText="1"/>
    </xf>
    <xf numFmtId="2" fontId="3" fillId="3" borderId="4" xfId="0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44" fontId="16" fillId="0" borderId="1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44" fontId="18" fillId="0" borderId="1" xfId="0" applyNumberFormat="1" applyFont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vertical="center"/>
    </xf>
    <xf numFmtId="44" fontId="1" fillId="5" borderId="1" xfId="0" applyNumberFormat="1" applyFont="1" applyFill="1" applyBorder="1" applyAlignment="1">
      <alignment vertical="center"/>
    </xf>
    <xf numFmtId="2" fontId="4" fillId="6" borderId="1" xfId="0" applyNumberFormat="1" applyFont="1" applyFill="1" applyBorder="1" applyAlignment="1" applyProtection="1">
      <alignment horizontal="right" vertical="center" wrapText="1"/>
      <protection locked="0"/>
    </xf>
    <xf numFmtId="2" fontId="17" fillId="6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6" borderId="1" xfId="0" applyNumberFormat="1" applyFont="1" applyFill="1" applyBorder="1" applyAlignment="1">
      <alignment horizontal="right" vertical="center" wrapText="1"/>
    </xf>
    <xf numFmtId="2" fontId="17" fillId="6" borderId="1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4" fontId="4" fillId="0" borderId="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"/>
  <sheetViews>
    <sheetView tabSelected="1" zoomScale="80" zoomScaleNormal="80" workbookViewId="0">
      <selection activeCell="D9" sqref="D9"/>
    </sheetView>
  </sheetViews>
  <sheetFormatPr defaultRowHeight="14.5" x14ac:dyDescent="0.35"/>
  <cols>
    <col min="2" max="2" width="63.26953125" customWidth="1"/>
    <col min="3" max="5" width="20.7265625" customWidth="1"/>
    <col min="6" max="6" width="21.1796875" customWidth="1"/>
    <col min="7" max="11" width="22.7265625" customWidth="1"/>
    <col min="12" max="12" width="14.453125" bestFit="1" customWidth="1"/>
    <col min="13" max="13" width="22" bestFit="1" customWidth="1"/>
    <col min="14" max="14" width="25.26953125" customWidth="1"/>
    <col min="15" max="15" width="13.1796875" bestFit="1" customWidth="1"/>
    <col min="16" max="17" width="12.1796875" bestFit="1" customWidth="1"/>
    <col min="18" max="18" width="13.453125" bestFit="1" customWidth="1"/>
    <col min="19" max="19" width="13.7265625" bestFit="1" customWidth="1"/>
  </cols>
  <sheetData>
    <row r="1" spans="1:22" x14ac:dyDescent="0.35">
      <c r="B1" s="3"/>
    </row>
    <row r="2" spans="1:22" ht="18.75" customHeight="1" x14ac:dyDescent="0.45">
      <c r="A2" s="23"/>
      <c r="B2" s="37" t="s">
        <v>45</v>
      </c>
      <c r="C2" s="37"/>
      <c r="D2" s="37"/>
      <c r="E2" s="37"/>
      <c r="F2" s="37"/>
      <c r="G2" s="37"/>
      <c r="H2" s="37"/>
    </row>
    <row r="3" spans="1:22" x14ac:dyDescent="0.35">
      <c r="H3" s="39" t="s">
        <v>10</v>
      </c>
      <c r="I3" s="39"/>
      <c r="J3" s="39"/>
      <c r="K3" s="39"/>
      <c r="L3" s="39"/>
      <c r="M3" s="39"/>
      <c r="N3" s="4"/>
      <c r="O3" s="4"/>
      <c r="P3" s="4"/>
    </row>
    <row r="4" spans="1:22" x14ac:dyDescent="0.35">
      <c r="B4" t="s">
        <v>2</v>
      </c>
      <c r="H4" s="5" t="s">
        <v>9</v>
      </c>
      <c r="I4" s="38"/>
      <c r="J4" s="38"/>
      <c r="K4" s="38"/>
      <c r="L4" s="38"/>
      <c r="M4" s="38"/>
      <c r="N4" s="6"/>
      <c r="O4" s="6"/>
      <c r="P4" s="6"/>
    </row>
    <row r="5" spans="1:22" x14ac:dyDescent="0.35">
      <c r="H5" s="5" t="s">
        <v>11</v>
      </c>
      <c r="I5" s="38"/>
      <c r="J5" s="38"/>
      <c r="K5" s="38"/>
      <c r="L5" s="38"/>
      <c r="M5" s="38"/>
      <c r="N5" s="6"/>
      <c r="O5" s="6"/>
      <c r="P5" s="6"/>
    </row>
    <row r="6" spans="1:22" ht="15.5" x14ac:dyDescent="0.35">
      <c r="B6" s="40" t="s">
        <v>29</v>
      </c>
      <c r="C6" s="40"/>
      <c r="D6" s="40"/>
      <c r="E6" s="40"/>
      <c r="H6" s="5" t="s">
        <v>12</v>
      </c>
      <c r="I6" s="38"/>
      <c r="J6" s="38"/>
      <c r="K6" s="38"/>
      <c r="L6" s="38"/>
      <c r="M6" s="38"/>
      <c r="N6" s="8"/>
      <c r="O6" s="8"/>
      <c r="P6" s="8"/>
    </row>
    <row r="7" spans="1:22" x14ac:dyDescent="0.35">
      <c r="B7" s="41" t="s">
        <v>8</v>
      </c>
      <c r="C7" s="41"/>
      <c r="D7" s="41"/>
      <c r="E7" s="41"/>
      <c r="H7" s="5" t="s">
        <v>13</v>
      </c>
      <c r="I7" s="38"/>
      <c r="J7" s="38"/>
      <c r="K7" s="38"/>
      <c r="L7" s="38"/>
      <c r="M7" s="38"/>
      <c r="N7" s="6"/>
      <c r="O7" s="6"/>
      <c r="P7" s="6"/>
    </row>
    <row r="8" spans="1:22" x14ac:dyDescent="0.35">
      <c r="H8" s="5" t="s">
        <v>14</v>
      </c>
      <c r="I8" s="38"/>
      <c r="J8" s="38"/>
      <c r="K8" s="38"/>
      <c r="L8" s="38"/>
      <c r="M8" s="38"/>
      <c r="N8" s="6"/>
      <c r="O8" s="6"/>
      <c r="P8" s="6"/>
    </row>
    <row r="9" spans="1:22" x14ac:dyDescent="0.35">
      <c r="E9" s="9"/>
      <c r="H9" s="5" t="s">
        <v>15</v>
      </c>
      <c r="I9" s="38"/>
      <c r="J9" s="38"/>
      <c r="K9" s="38"/>
      <c r="L9" s="38"/>
      <c r="M9" s="38"/>
      <c r="N9" s="6"/>
      <c r="O9" s="6"/>
      <c r="P9" s="6"/>
    </row>
    <row r="10" spans="1:22" x14ac:dyDescent="0.35">
      <c r="H10" s="5" t="s">
        <v>16</v>
      </c>
      <c r="I10" s="38"/>
      <c r="J10" s="38"/>
      <c r="K10" s="38"/>
      <c r="L10" s="38"/>
      <c r="M10" s="38"/>
      <c r="N10" s="6"/>
      <c r="O10" s="6"/>
      <c r="P10" s="6"/>
    </row>
    <row r="11" spans="1:22" x14ac:dyDescent="0.35">
      <c r="B11" s="7" t="s">
        <v>39</v>
      </c>
    </row>
    <row r="12" spans="1:22" ht="81.5" x14ac:dyDescent="0.35">
      <c r="B12" s="10" t="s">
        <v>1</v>
      </c>
      <c r="C12" s="10" t="s">
        <v>44</v>
      </c>
      <c r="D12" s="10" t="s">
        <v>7</v>
      </c>
      <c r="E12" s="10" t="s">
        <v>6</v>
      </c>
      <c r="F12" s="10" t="s">
        <v>18</v>
      </c>
      <c r="G12" s="10" t="s">
        <v>3</v>
      </c>
      <c r="H12" s="10" t="s">
        <v>0</v>
      </c>
      <c r="I12" s="10" t="s">
        <v>17</v>
      </c>
      <c r="J12" s="10" t="s">
        <v>4</v>
      </c>
      <c r="K12" s="10" t="s">
        <v>22</v>
      </c>
      <c r="L12" s="10" t="s">
        <v>5</v>
      </c>
      <c r="M12" s="10" t="s">
        <v>21</v>
      </c>
    </row>
    <row r="13" spans="1:22" ht="18.5" x14ac:dyDescent="0.35">
      <c r="B13" s="11" t="s">
        <v>20</v>
      </c>
      <c r="C13" s="12">
        <v>118000</v>
      </c>
      <c r="D13" s="1"/>
      <c r="E13" s="1"/>
      <c r="F13" s="13">
        <f>SUM(D13:E13)</f>
        <v>0</v>
      </c>
      <c r="G13" s="2"/>
      <c r="H13" s="14">
        <v>36</v>
      </c>
      <c r="I13" s="15">
        <f>F13*H13</f>
        <v>0</v>
      </c>
      <c r="J13" s="14">
        <v>4</v>
      </c>
      <c r="K13" s="16">
        <f>I13*J13</f>
        <v>0</v>
      </c>
      <c r="L13" s="16">
        <f>ROUND(K13*G13%,2)</f>
        <v>0</v>
      </c>
      <c r="M13" s="16">
        <f>K13+L13</f>
        <v>0</v>
      </c>
      <c r="Q13" s="9"/>
      <c r="R13" s="9"/>
      <c r="S13" s="9"/>
      <c r="T13" s="9"/>
      <c r="U13" s="9"/>
      <c r="V13" s="9"/>
    </row>
    <row r="14" spans="1:22" x14ac:dyDescent="0.35">
      <c r="B14" s="17" t="s">
        <v>19</v>
      </c>
      <c r="C14" s="18"/>
      <c r="D14" s="19"/>
      <c r="E14" s="19"/>
      <c r="F14" s="19"/>
      <c r="G14" s="19"/>
      <c r="H14" s="19"/>
      <c r="I14" s="19"/>
      <c r="J14" s="20"/>
      <c r="K14" s="21">
        <f>SUM(K13)</f>
        <v>0</v>
      </c>
      <c r="L14" s="21">
        <f>SUM(L13)</f>
        <v>0</v>
      </c>
      <c r="M14" s="21">
        <f>SUM(M13)</f>
        <v>0</v>
      </c>
      <c r="Q14" s="9"/>
      <c r="R14" s="9"/>
      <c r="S14" s="9"/>
      <c r="T14" s="9"/>
      <c r="U14" s="9"/>
      <c r="V14" s="9"/>
    </row>
    <row r="16" spans="1:22" x14ac:dyDescent="0.35">
      <c r="B16" s="7" t="s">
        <v>40</v>
      </c>
    </row>
    <row r="17" spans="2:8" ht="29" x14ac:dyDescent="0.35">
      <c r="B17" s="24" t="s">
        <v>23</v>
      </c>
      <c r="C17" s="10" t="s">
        <v>24</v>
      </c>
      <c r="D17" s="10" t="s">
        <v>25</v>
      </c>
      <c r="E17" s="10" t="s">
        <v>3</v>
      </c>
      <c r="F17" s="10" t="s">
        <v>26</v>
      </c>
      <c r="G17" s="10" t="s">
        <v>5</v>
      </c>
      <c r="H17" s="10" t="s">
        <v>27</v>
      </c>
    </row>
    <row r="18" spans="2:8" ht="45" customHeight="1" x14ac:dyDescent="0.35">
      <c r="B18" s="25" t="s">
        <v>30</v>
      </c>
      <c r="C18" s="31"/>
      <c r="D18" s="12">
        <f>J13*0.2*C13</f>
        <v>94400</v>
      </c>
      <c r="E18" s="33"/>
      <c r="F18" s="26">
        <f>C18*D18</f>
        <v>0</v>
      </c>
      <c r="G18" s="26">
        <f>ROUND(F18*E18%,2)</f>
        <v>0</v>
      </c>
      <c r="H18" s="26">
        <f>F18+G18</f>
        <v>0</v>
      </c>
    </row>
    <row r="19" spans="2:8" ht="45" customHeight="1" x14ac:dyDescent="0.35">
      <c r="B19" s="25" t="s">
        <v>31</v>
      </c>
      <c r="C19" s="31"/>
      <c r="D19" s="12">
        <f>J13*0.2*C13</f>
        <v>94400</v>
      </c>
      <c r="E19" s="33"/>
      <c r="F19" s="26">
        <f>C19*D19</f>
        <v>0</v>
      </c>
      <c r="G19" s="26">
        <f>ROUND(F19*E19%,2)</f>
        <v>0</v>
      </c>
      <c r="H19" s="26">
        <f>F19+G19</f>
        <v>0</v>
      </c>
    </row>
    <row r="20" spans="2:8" ht="29" x14ac:dyDescent="0.35">
      <c r="B20" s="25" t="s">
        <v>32</v>
      </c>
      <c r="C20" s="32"/>
      <c r="D20" s="27">
        <f>0.1*H13</f>
        <v>3.6</v>
      </c>
      <c r="E20" s="34"/>
      <c r="F20" s="28">
        <f>C20*D20</f>
        <v>0</v>
      </c>
      <c r="G20" s="28">
        <f t="shared" ref="G20:G23" si="0">ROUND(F20*E20%,2)</f>
        <v>0</v>
      </c>
      <c r="H20" s="28">
        <f t="shared" ref="H20:H23" si="1">F20+G20</f>
        <v>0</v>
      </c>
    </row>
    <row r="21" spans="2:8" ht="29" x14ac:dyDescent="0.35">
      <c r="B21" s="25" t="s">
        <v>33</v>
      </c>
      <c r="C21" s="32"/>
      <c r="D21" s="27">
        <f>0.5*J13</f>
        <v>2</v>
      </c>
      <c r="E21" s="34"/>
      <c r="F21" s="28">
        <f t="shared" ref="F21:F23" si="2">C21*D21</f>
        <v>0</v>
      </c>
      <c r="G21" s="28">
        <f t="shared" si="0"/>
        <v>0</v>
      </c>
      <c r="H21" s="28">
        <f t="shared" si="1"/>
        <v>0</v>
      </c>
    </row>
    <row r="22" spans="2:8" ht="29" x14ac:dyDescent="0.35">
      <c r="B22" s="25" t="s">
        <v>34</v>
      </c>
      <c r="C22" s="31"/>
      <c r="D22" s="27">
        <f>0.2*H13</f>
        <v>7.2</v>
      </c>
      <c r="E22" s="34"/>
      <c r="F22" s="26">
        <f t="shared" si="2"/>
        <v>0</v>
      </c>
      <c r="G22" s="26">
        <f t="shared" si="0"/>
        <v>0</v>
      </c>
      <c r="H22" s="26">
        <f t="shared" si="1"/>
        <v>0</v>
      </c>
    </row>
    <row r="23" spans="2:8" ht="29" x14ac:dyDescent="0.35">
      <c r="B23" s="25" t="s">
        <v>35</v>
      </c>
      <c r="C23" s="31"/>
      <c r="D23" s="27">
        <f>0.1*H13</f>
        <v>3.6</v>
      </c>
      <c r="E23" s="34"/>
      <c r="F23" s="26">
        <f t="shared" si="2"/>
        <v>0</v>
      </c>
      <c r="G23" s="26">
        <f t="shared" si="0"/>
        <v>0</v>
      </c>
      <c r="H23" s="26">
        <f t="shared" si="1"/>
        <v>0</v>
      </c>
    </row>
    <row r="24" spans="2:8" x14ac:dyDescent="0.35">
      <c r="B24" s="17" t="s">
        <v>28</v>
      </c>
      <c r="C24" s="29"/>
      <c r="D24" s="29"/>
      <c r="E24" s="29"/>
      <c r="F24" s="30">
        <f>F18+F20+F21+F22+F23-F19</f>
        <v>0</v>
      </c>
      <c r="G24" s="30">
        <f>G18+G20+G21+G22+G23-G19</f>
        <v>0</v>
      </c>
      <c r="H24" s="30">
        <f>H18+H20+H21+H22+H23-H19</f>
        <v>0</v>
      </c>
    </row>
    <row r="25" spans="2:8" ht="15.5" x14ac:dyDescent="0.35">
      <c r="B25" s="22"/>
    </row>
    <row r="26" spans="2:8" x14ac:dyDescent="0.35">
      <c r="B26" s="7" t="s">
        <v>43</v>
      </c>
      <c r="C26" t="s">
        <v>36</v>
      </c>
      <c r="D26" t="s">
        <v>37</v>
      </c>
    </row>
    <row r="27" spans="2:8" x14ac:dyDescent="0.35">
      <c r="B27" s="25" t="s">
        <v>41</v>
      </c>
      <c r="C27" s="36">
        <f>K14</f>
        <v>0</v>
      </c>
      <c r="D27" s="36">
        <f>M14</f>
        <v>0</v>
      </c>
    </row>
    <row r="28" spans="2:8" x14ac:dyDescent="0.35">
      <c r="B28" s="25" t="s">
        <v>38</v>
      </c>
      <c r="C28" s="36">
        <f>F24</f>
        <v>0</v>
      </c>
      <c r="D28" s="36">
        <f>H24</f>
        <v>0</v>
      </c>
    </row>
    <row r="29" spans="2:8" x14ac:dyDescent="0.35">
      <c r="B29" s="25" t="s">
        <v>42</v>
      </c>
      <c r="C29" s="36">
        <f>SUM(C27:C28)</f>
        <v>0</v>
      </c>
      <c r="D29" s="36">
        <f>SUM(D27:D28)</f>
        <v>0</v>
      </c>
      <c r="E29" s="35"/>
    </row>
  </sheetData>
  <mergeCells count="11">
    <mergeCell ref="B2:H2"/>
    <mergeCell ref="I10:M10"/>
    <mergeCell ref="H3:M3"/>
    <mergeCell ref="I5:M5"/>
    <mergeCell ref="I6:M6"/>
    <mergeCell ref="I7:M7"/>
    <mergeCell ref="I8:M8"/>
    <mergeCell ref="I9:M9"/>
    <mergeCell ref="I4:M4"/>
    <mergeCell ref="B6:E6"/>
    <mergeCell ref="B7:E7"/>
  </mergeCells>
  <pageMargins left="0.25" right="0.25" top="0.75" bottom="0.75" header="0.3" footer="0.3"/>
  <pageSetup paperSize="9" scale="46" orientation="landscape" r:id="rId1"/>
  <ignoredErrors>
    <ignoredError sqref="F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Jodłowski Michał</dc:creator>
  <cp:lastModifiedBy>Szweda Anna (TS)</cp:lastModifiedBy>
  <cp:lastPrinted>2026-01-05T09:08:20Z</cp:lastPrinted>
  <dcterms:created xsi:type="dcterms:W3CDTF">2022-11-03T07:21:31Z</dcterms:created>
  <dcterms:modified xsi:type="dcterms:W3CDTF">2026-01-21T12:15:30Z</dcterms:modified>
</cp:coreProperties>
</file>